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diepro/Downloads/"/>
    </mc:Choice>
  </mc:AlternateContent>
  <xr:revisionPtr revIDLastSave="0" documentId="13_ncr:1_{D1E66D52-59EB-474D-9489-E22C4C704F78}" xr6:coauthVersionLast="47" xr6:coauthVersionMax="47" xr10:uidLastSave="{00000000-0000-0000-0000-000000000000}"/>
  <bookViews>
    <workbookView xWindow="0" yWindow="760" windowWidth="29040" windowHeight="15840" activeTab="3" xr2:uid="{9C8AF8E0-F7C8-374A-A1EB-822FB7CE0B86}"/>
  </bookViews>
  <sheets>
    <sheet name="Pubblico Base" sheetId="4" r:id="rId1"/>
    <sheet name="Content" sheetId="5" r:id="rId2"/>
    <sheet name="Interazioni" sheetId="6" r:id="rId3"/>
    <sheet name="ISRCOM_1IT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5" l="1"/>
  <c r="C11" i="5"/>
  <c r="D11" i="5"/>
  <c r="E11" i="5"/>
  <c r="F11" i="5"/>
  <c r="G11" i="5"/>
  <c r="H11" i="5"/>
  <c r="B16" i="6"/>
  <c r="H16" i="6"/>
  <c r="G16" i="6"/>
  <c r="F16" i="6"/>
  <c r="E16" i="6"/>
  <c r="D16" i="6"/>
  <c r="C16" i="6"/>
  <c r="B10" i="4"/>
  <c r="H10" i="4"/>
  <c r="G10" i="4"/>
  <c r="F10" i="4"/>
  <c r="E10" i="4"/>
  <c r="D10" i="4"/>
  <c r="C10" i="4"/>
  <c r="H12" i="5" l="1"/>
  <c r="G12" i="5"/>
  <c r="F12" i="5"/>
  <c r="E12" i="5"/>
  <c r="D12" i="5"/>
  <c r="C5" i="2" s="1"/>
  <c r="C12" i="5"/>
  <c r="C4" i="2" s="1"/>
  <c r="B12" i="5"/>
  <c r="C3" i="2" s="1"/>
  <c r="C9" i="2"/>
  <c r="B8" i="2"/>
  <c r="C8" i="2"/>
  <c r="C7" i="2"/>
  <c r="C6" i="2"/>
  <c r="B9" i="2"/>
  <c r="B7" i="2"/>
  <c r="B6" i="2"/>
  <c r="B5" i="2"/>
  <c r="B4" i="2"/>
  <c r="B3" i="2"/>
  <c r="I11" i="5"/>
  <c r="B11" i="2" l="1"/>
  <c r="C11" i="2"/>
</calcChain>
</file>

<file path=xl/sharedStrings.xml><?xml version="1.0" encoding="utf-8"?>
<sst xmlns="http://schemas.openxmlformats.org/spreadsheetml/2006/main" count="267" uniqueCount="50">
  <si>
    <t>2023</t>
  </si>
  <si>
    <t>2024</t>
  </si>
  <si>
    <t>2025</t>
  </si>
  <si>
    <t>2026</t>
  </si>
  <si>
    <t>2027</t>
  </si>
  <si>
    <t>2028</t>
  </si>
  <si>
    <t>2029</t>
  </si>
  <si>
    <t>Follower Facebook</t>
  </si>
  <si>
    <t>Follower Instagram</t>
  </si>
  <si>
    <t>Follower Youtube</t>
  </si>
  <si>
    <t>Follower Twitter/X</t>
  </si>
  <si>
    <t>Visitatori unici sito web del Programma</t>
  </si>
  <si>
    <t>Canale</t>
  </si>
  <si>
    <t>*</t>
  </si>
  <si>
    <t>*Inserire il valore del dato così come restituito dalla piattaforma di insight/Analytics del canale alla data del 31/12 di ciascuna annualità</t>
  </si>
  <si>
    <t xml:space="preserve"> ISRCOM_1IT - Grado di interazione con i contenuti digitali del Programma</t>
  </si>
  <si>
    <t>Totale</t>
  </si>
  <si>
    <t>PUBBLICO BASE</t>
  </si>
  <si>
    <t>CONTENUTI BASE</t>
  </si>
  <si>
    <t>N. Tweet</t>
  </si>
  <si>
    <t>N. Post Facebook</t>
  </si>
  <si>
    <t>N. Video su Youtube</t>
  </si>
  <si>
    <t>N. News sito web</t>
  </si>
  <si>
    <t>N. di stories Instagram</t>
  </si>
  <si>
    <t>N. Post Instagram</t>
  </si>
  <si>
    <t>Follower/Collegamenti Linkedin</t>
  </si>
  <si>
    <t>*Inserire il valore relativo alla singola annualità e non cumulato con le annualità precedenti</t>
  </si>
  <si>
    <t>Visualizzazioni su Youtube</t>
  </si>
  <si>
    <t>Visualizzazioni post Facebook</t>
  </si>
  <si>
    <t>Visualizzazioni stories Facebook</t>
  </si>
  <si>
    <t>Reaction/Commenti/Condivisioni Twitter/X</t>
  </si>
  <si>
    <t>Like+commenti Post Instagram</t>
  </si>
  <si>
    <t>Like su Youtube</t>
  </si>
  <si>
    <t xml:space="preserve">Like+commenti Post Facebook </t>
  </si>
  <si>
    <t>Like Stories/Reel Instagram</t>
  </si>
  <si>
    <t>Visualizzazioni stories/Reel su Instagram</t>
  </si>
  <si>
    <t>Like Stories Facebook</t>
  </si>
  <si>
    <t>Iscritti newsletter digitale</t>
  </si>
  <si>
    <t>N. newsletter invate</t>
  </si>
  <si>
    <t>Visualizzazioni/Apertura Newsletter Digitale</t>
  </si>
  <si>
    <t>Download da sito web</t>
  </si>
  <si>
    <t>TASSO MEDIO</t>
  </si>
  <si>
    <t>Anno</t>
  </si>
  <si>
    <t>VALORE ISRCOM</t>
  </si>
  <si>
    <t>Valore di ponderazione</t>
  </si>
  <si>
    <t>TASSO MEDIO PONDERATO</t>
  </si>
  <si>
    <t>VALORE PONDERATO PER SINGOLO UTENTE</t>
  </si>
  <si>
    <t>N. di stories Facebook</t>
  </si>
  <si>
    <t>Visualizzazioni dei video post su Instagram</t>
  </si>
  <si>
    <t>INTERAZIONI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</si>
</sst>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5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medium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3" fillId="3" borderId="0" xfId="0" applyFont="1" applyFill="1"/>
    <xf numFmtId="0" fontId="0" fillId="0" borderId="0" xfId="0" applyAlignment="1">
      <alignment horizontal="center"/>
    </xf>
    <xf numFmtId="0" fontId="3" fillId="3" borderId="0" xfId="0" applyFont="1" applyFill="1" applyAlignment="1">
      <alignment horizontal="center"/>
    </xf>
    <xf numFmtId="0" fontId="2" fillId="3" borderId="0" xfId="0" applyFont="1" applyFill="1"/>
    <xf numFmtId="0" fontId="1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8" fillId="0" borderId="3" xfId="0" applyFont="1" applyBorder="1" applyAlignment="1">
      <alignment horizontal="center"/>
    </xf>
    <xf numFmtId="0" fontId="4" fillId="4" borderId="0" xfId="0" applyFont="1" applyFill="1"/>
    <xf numFmtId="0" fontId="0" fillId="0" borderId="3" xfId="0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14" xfId="0" applyBorder="1" applyAlignment="1">
      <alignment horizontal="right" vertical="center"/>
    </xf>
    <xf numFmtId="0" fontId="0" fillId="2" borderId="11" xfId="0" applyFill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4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0" fontId="0" fillId="0" borderId="11" xfId="1" applyNumberFormat="1" applyFont="1" applyBorder="1" applyAlignment="1" applyProtection="1">
      <alignment horizontal="center"/>
      <protection hidden="1"/>
    </xf>
    <xf numFmtId="2" fontId="0" fillId="0" borderId="17" xfId="1" applyNumberFormat="1" applyFont="1" applyBorder="1" applyAlignment="1" applyProtection="1">
      <alignment horizontal="center"/>
      <protection hidden="1"/>
    </xf>
    <xf numFmtId="10" fontId="10" fillId="5" borderId="6" xfId="1" applyNumberFormat="1" applyFont="1" applyFill="1" applyBorder="1" applyAlignment="1" applyProtection="1">
      <alignment horizontal="center"/>
      <protection hidden="1"/>
    </xf>
    <xf numFmtId="10" fontId="10" fillId="5" borderId="5" xfId="1" applyNumberFormat="1" applyFont="1" applyFill="1" applyBorder="1" applyAlignment="1" applyProtection="1">
      <alignment horizontal="center"/>
      <protection hidden="1"/>
    </xf>
    <xf numFmtId="2" fontId="0" fillId="0" borderId="0" xfId="0" applyNumberFormat="1" applyAlignment="1" applyProtection="1">
      <alignment horizontal="center" vertical="center"/>
      <protection hidden="1"/>
    </xf>
    <xf numFmtId="0" fontId="0" fillId="4" borderId="0" xfId="0" applyFill="1" applyAlignment="1">
      <alignment horizontal="left" vertical="center" wrapText="1"/>
    </xf>
  </cellXfs>
  <cellStyles count="2">
    <cellStyle name="Normale" xfId="0" builtinId="0"/>
    <cellStyle name="Percentuale" xfId="1" builtinId="5"/>
  </cellStyles>
  <dxfs count="41"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  <protection locked="1" hidden="1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medium">
          <color theme="0" tint="-0.34998626667073579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border outline="0">
        <left style="thin">
          <color theme="0" tint="-0.34998626667073579"/>
        </left>
        <right style="medium">
          <color theme="0" tint="-0.34998626667073579"/>
        </right>
      </border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medium">
          <color theme="0" tint="-0.34998626667073579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medium">
          <color theme="0" tint="-0.34998626667073579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</border>
    </dxf>
    <dxf>
      <border outline="0">
        <left style="thin">
          <color rgb="FFA6A6A6"/>
        </left>
        <right style="medium">
          <color rgb="FFA6A6A6"/>
        </right>
      </border>
    </dxf>
    <dxf>
      <alignment vertical="center" textRotation="0" wrapText="0" indent="0" justifyLastLine="0" shrinkToFit="0" readingOrder="0"/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alignment vertical="center" textRotation="0" wrapText="0" indent="0" justifyLastLine="0" shrinkToFit="0" readingOrder="0"/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medium">
          <color theme="0" tint="-0.34998626667073579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border outline="0">
        <left style="thin">
          <color rgb="FFA6A6A6"/>
        </left>
        <right style="medium">
          <color rgb="FFA6A6A6"/>
        </right>
      </border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49A087F-0F94-144C-B4FD-5C87C5F99B47}" name="Tabella22" displayName="Tabella22" ref="A2:H10" totalsRowShown="0" headerRowDxfId="40" headerRowBorderDxfId="39" tableBorderDxfId="38">
  <autoFilter ref="A2:H10" xr:uid="{AF77334E-B2AA-8640-A959-2B43A009F5CE}"/>
  <tableColumns count="8">
    <tableColumn id="1" xr3:uid="{2B87A942-709F-F64E-8D9D-00AD0D319584}" name="Canale" dataDxfId="37"/>
    <tableColumn id="2" xr3:uid="{5374BBE6-FF80-F94F-A367-47FEA75D8200}" name="2023" dataDxfId="36"/>
    <tableColumn id="3" xr3:uid="{83AFEC83-C275-BB46-87A0-F332AFBB4646}" name="2024" dataDxfId="35"/>
    <tableColumn id="4" xr3:uid="{0E0C6E75-71E9-7A43-9484-ACFB05FC9B39}" name="2025" dataDxfId="34"/>
    <tableColumn id="5" xr3:uid="{7AC0DF4A-EA8A-AB45-94D5-8F85C70116C7}" name="2026" dataDxfId="33"/>
    <tableColumn id="6" xr3:uid="{C479B220-51DE-4B43-93CF-11B0956E565A}" name="2027" dataDxfId="32"/>
    <tableColumn id="7" xr3:uid="{338B7443-7FE9-144E-93A2-838F49F38C41}" name="2028" dataDxfId="31"/>
    <tableColumn id="8" xr3:uid="{8243BE93-50C2-8244-98A6-B719FDFBC2E2}" name="2029" dataDxfId="30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36E2E0B-B8AE-CF44-A400-F9FF99CD1F29}" name="Tabella224" displayName="Tabella224" ref="A2:H12" totalsRowShown="0" headerRowDxfId="29" dataDxfId="27" headerRowBorderDxfId="28" tableBorderDxfId="26">
  <autoFilter ref="A2:H12" xr:uid="{AF77334E-B2AA-8640-A959-2B43A009F5CE}"/>
  <tableColumns count="8">
    <tableColumn id="1" xr3:uid="{F1183378-A2F3-4545-B77A-5A29D5038FD3}" name="Canale" dataDxfId="25"/>
    <tableColumn id="2" xr3:uid="{53A285D4-8922-3A4D-ACA5-86C1FF160F1E}" name="2023" dataDxfId="24"/>
    <tableColumn id="3" xr3:uid="{EA0E57B6-B1D9-AB41-A9BB-1475F5E18992}" name="2024" dataDxfId="23"/>
    <tableColumn id="4" xr3:uid="{58727272-1F01-AD41-968F-EC3829212545}" name="2025" dataDxfId="22"/>
    <tableColumn id="5" xr3:uid="{5CAB72A4-01C7-8B4A-9749-9261622C0F6C}" name="2026" dataDxfId="21"/>
    <tableColumn id="6" xr3:uid="{BAF1977D-8FBC-F949-AB4D-B69561151333}" name="2027" dataDxfId="20"/>
    <tableColumn id="7" xr3:uid="{AF23813F-D4AE-B644-938D-17C71F245BCE}" name="2028" dataDxfId="19"/>
    <tableColumn id="8" xr3:uid="{8D71759B-1494-0E4C-8EF2-493DE89A68F5}" name="2029" dataDxfId="18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ED096E2-AC19-4949-9EDA-E96350E46D46}" name="Tabella2245" displayName="Tabella2245" ref="A2:H16" totalsRowShown="0" headerRowDxfId="17" dataDxfId="15" headerRowBorderDxfId="16" tableBorderDxfId="14">
  <autoFilter ref="A2:H16" xr:uid="{AF77334E-B2AA-8640-A959-2B43A009F5CE}"/>
  <tableColumns count="8">
    <tableColumn id="1" xr3:uid="{756101A7-6F50-1E46-B97B-B1B87098C1CB}" name="Canale" dataDxfId="13"/>
    <tableColumn id="2" xr3:uid="{0F5D154B-B250-614D-8877-241E287A64AF}" name="2023" dataDxfId="12"/>
    <tableColumn id="3" xr3:uid="{F4999F59-4348-CA49-AC07-939473D5403F}" name="2024" dataDxfId="11"/>
    <tableColumn id="4" xr3:uid="{24EC5B00-3B22-F340-8961-6B6FE41B8248}" name="2025" dataDxfId="10"/>
    <tableColumn id="5" xr3:uid="{7CE4994D-6FAA-4B44-9B71-AEA78AE20A8C}" name="2026" dataDxfId="9"/>
    <tableColumn id="6" xr3:uid="{51FCDBD8-13F8-1240-A482-E1334B58B431}" name="2027" dataDxfId="8"/>
    <tableColumn id="7" xr3:uid="{287E6F46-ADA1-F349-97CB-1CB3B16E3363}" name="2028" dataDxfId="7"/>
    <tableColumn id="8" xr3:uid="{7AE439A6-5162-2448-A342-590BEAE64A60}" name="2029" dataDxfId="6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F77334E-B2AA-8640-A959-2B43A009F5CE}" name="Tabella2" displayName="Tabella2" ref="A2:C9" totalsRowShown="0" headerRowDxfId="5" headerRowBorderDxfId="4" tableBorderDxfId="3">
  <autoFilter ref="A2:C9" xr:uid="{AF77334E-B2AA-8640-A959-2B43A009F5CE}"/>
  <tableColumns count="3">
    <tableColumn id="1" xr3:uid="{D03DCDC4-F928-7E4F-BFE6-D6A6D53D5DA9}" name="Anno" dataDxfId="2"/>
    <tableColumn id="2" xr3:uid="{474666E8-238A-5040-A0CC-65B471BC3BC9}" name="VALORE ISRCOM" dataDxfId="1">
      <calculatedColumnFormula>Interazioni!B16/'Pubblico Base'!B10</calculatedColumnFormula>
    </tableColumn>
    <tableColumn id="3" xr3:uid="{8ED58E71-7130-7647-A974-C5EB32A23E46}" name="VALORE PONDERATO PER SINGOLO UTENTE" dataDxfId="0" dataCellStyle="Percentuale">
      <calculatedColumnFormula>(Interazioni!B16/'Pubblico Base'!B10)*Content!B11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Blu cal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D26BB-A54D-7942-B605-F0815FEB2CCC}">
  <dimension ref="A1:I14"/>
  <sheetViews>
    <sheetView workbookViewId="0">
      <selection activeCell="I3" sqref="I3"/>
    </sheetView>
  </sheetViews>
  <sheetFormatPr baseColWidth="10" defaultColWidth="11" defaultRowHeight="16" x14ac:dyDescent="0.2"/>
  <cols>
    <col min="1" max="1" width="34.33203125" bestFit="1" customWidth="1"/>
    <col min="2" max="8" width="11" customWidth="1"/>
  </cols>
  <sheetData>
    <row r="1" spans="1:9" ht="21" thickBot="1" x14ac:dyDescent="0.3">
      <c r="A1" s="11" t="s">
        <v>17</v>
      </c>
      <c r="B1" s="4" t="s">
        <v>15</v>
      </c>
      <c r="C1" s="3"/>
      <c r="D1" s="1"/>
      <c r="E1" s="1"/>
      <c r="F1" s="1"/>
      <c r="G1" s="1"/>
      <c r="H1" s="1"/>
    </row>
    <row r="2" spans="1:9" x14ac:dyDescent="0.2">
      <c r="A2" s="10" t="s">
        <v>12</v>
      </c>
      <c r="B2" s="6" t="s">
        <v>0</v>
      </c>
      <c r="C2" s="7" t="s">
        <v>1</v>
      </c>
      <c r="D2" s="6" t="s">
        <v>2</v>
      </c>
      <c r="E2" s="7" t="s">
        <v>3</v>
      </c>
      <c r="F2" s="6" t="s">
        <v>4</v>
      </c>
      <c r="G2" s="7" t="s">
        <v>5</v>
      </c>
      <c r="H2" s="8" t="s">
        <v>6</v>
      </c>
    </row>
    <row r="3" spans="1:9" s="2" customFormat="1" ht="25" customHeight="1" x14ac:dyDescent="0.2">
      <c r="A3" s="24" t="s">
        <v>10</v>
      </c>
      <c r="B3" s="21" t="s">
        <v>13</v>
      </c>
      <c r="C3" s="21" t="s">
        <v>13</v>
      </c>
      <c r="D3" s="21" t="s">
        <v>13</v>
      </c>
      <c r="E3" s="21" t="s">
        <v>13</v>
      </c>
      <c r="F3" s="21" t="s">
        <v>13</v>
      </c>
      <c r="G3" s="21" t="s">
        <v>13</v>
      </c>
      <c r="H3" s="21" t="s">
        <v>13</v>
      </c>
    </row>
    <row r="4" spans="1:9" s="2" customFormat="1" ht="25" customHeight="1" x14ac:dyDescent="0.2">
      <c r="A4" s="26" t="s">
        <v>7</v>
      </c>
      <c r="B4" s="21" t="s">
        <v>13</v>
      </c>
      <c r="C4" s="21" t="s">
        <v>13</v>
      </c>
      <c r="D4" s="21" t="s">
        <v>13</v>
      </c>
      <c r="E4" s="21" t="s">
        <v>13</v>
      </c>
      <c r="F4" s="21" t="s">
        <v>13</v>
      </c>
      <c r="G4" s="21" t="s">
        <v>13</v>
      </c>
      <c r="H4" s="21" t="s">
        <v>13</v>
      </c>
    </row>
    <row r="5" spans="1:9" s="2" customFormat="1" ht="25" customHeight="1" x14ac:dyDescent="0.2">
      <c r="A5" s="26" t="s">
        <v>8</v>
      </c>
      <c r="B5" s="21" t="s">
        <v>13</v>
      </c>
      <c r="C5" s="21" t="s">
        <v>13</v>
      </c>
      <c r="D5" s="21" t="s">
        <v>13</v>
      </c>
      <c r="E5" s="21" t="s">
        <v>13</v>
      </c>
      <c r="F5" s="21" t="s">
        <v>13</v>
      </c>
      <c r="G5" s="21" t="s">
        <v>13</v>
      </c>
      <c r="H5" s="21" t="s">
        <v>13</v>
      </c>
    </row>
    <row r="6" spans="1:9" s="2" customFormat="1" ht="25" customHeight="1" x14ac:dyDescent="0.2">
      <c r="A6" s="27" t="s">
        <v>25</v>
      </c>
      <c r="B6" s="21" t="s">
        <v>13</v>
      </c>
      <c r="C6" s="21" t="s">
        <v>13</v>
      </c>
      <c r="D6" s="21" t="s">
        <v>13</v>
      </c>
      <c r="E6" s="21" t="s">
        <v>13</v>
      </c>
      <c r="F6" s="21" t="s">
        <v>13</v>
      </c>
      <c r="G6" s="21" t="s">
        <v>13</v>
      </c>
      <c r="H6" s="21" t="s">
        <v>13</v>
      </c>
    </row>
    <row r="7" spans="1:9" s="2" customFormat="1" ht="25" customHeight="1" x14ac:dyDescent="0.2">
      <c r="A7" s="26" t="s">
        <v>9</v>
      </c>
      <c r="B7" s="21" t="s">
        <v>13</v>
      </c>
      <c r="C7" s="21" t="s">
        <v>13</v>
      </c>
      <c r="D7" s="21" t="s">
        <v>13</v>
      </c>
      <c r="E7" s="21" t="s">
        <v>13</v>
      </c>
      <c r="F7" s="21" t="s">
        <v>13</v>
      </c>
      <c r="G7" s="21" t="s">
        <v>13</v>
      </c>
      <c r="H7" s="21" t="s">
        <v>13</v>
      </c>
    </row>
    <row r="8" spans="1:9" s="2" customFormat="1" ht="25" customHeight="1" x14ac:dyDescent="0.2">
      <c r="A8" s="27" t="s">
        <v>37</v>
      </c>
      <c r="B8" s="21" t="s">
        <v>13</v>
      </c>
      <c r="C8" s="21" t="s">
        <v>13</v>
      </c>
      <c r="D8" s="21" t="s">
        <v>13</v>
      </c>
      <c r="E8" s="21" t="s">
        <v>13</v>
      </c>
      <c r="F8" s="21" t="s">
        <v>13</v>
      </c>
      <c r="G8" s="21" t="s">
        <v>13</v>
      </c>
      <c r="H8" s="21" t="s">
        <v>13</v>
      </c>
    </row>
    <row r="9" spans="1:9" s="2" customFormat="1" ht="25" customHeight="1" x14ac:dyDescent="0.2">
      <c r="A9" s="26" t="s">
        <v>11</v>
      </c>
      <c r="B9" s="21" t="s">
        <v>13</v>
      </c>
      <c r="C9" s="21" t="s">
        <v>13</v>
      </c>
      <c r="D9" s="21" t="s">
        <v>13</v>
      </c>
      <c r="E9" s="21" t="s">
        <v>13</v>
      </c>
      <c r="F9" s="21" t="s">
        <v>13</v>
      </c>
      <c r="G9" s="21" t="s">
        <v>13</v>
      </c>
      <c r="H9" s="21" t="s">
        <v>13</v>
      </c>
    </row>
    <row r="10" spans="1:9" ht="30" customHeight="1" thickBot="1" x14ac:dyDescent="0.25">
      <c r="A10" s="28" t="s">
        <v>16</v>
      </c>
      <c r="B10" s="23">
        <f t="shared" ref="B10:H10" si="0">SUBTOTAL(109,B3:B9)</f>
        <v>0</v>
      </c>
      <c r="C10" s="30">
        <f t="shared" si="0"/>
        <v>0</v>
      </c>
      <c r="D10" s="30">
        <f t="shared" si="0"/>
        <v>0</v>
      </c>
      <c r="E10" s="30">
        <f t="shared" si="0"/>
        <v>0</v>
      </c>
      <c r="F10" s="30">
        <f t="shared" si="0"/>
        <v>0</v>
      </c>
      <c r="G10" s="30">
        <f t="shared" si="0"/>
        <v>0</v>
      </c>
      <c r="H10" s="30">
        <f t="shared" si="0"/>
        <v>0</v>
      </c>
      <c r="I10" s="2"/>
    </row>
    <row r="12" spans="1:9" x14ac:dyDescent="0.2">
      <c r="A12" s="37" t="s">
        <v>14</v>
      </c>
      <c r="B12" s="37"/>
      <c r="C12" s="37"/>
      <c r="D12" s="37"/>
      <c r="E12" s="37"/>
      <c r="F12" s="37"/>
      <c r="G12" s="37"/>
      <c r="H12" s="37"/>
    </row>
    <row r="13" spans="1:9" x14ac:dyDescent="0.2">
      <c r="A13" s="37"/>
      <c r="B13" s="37"/>
      <c r="C13" s="37"/>
      <c r="D13" s="37"/>
      <c r="E13" s="37"/>
      <c r="F13" s="37"/>
      <c r="G13" s="37"/>
      <c r="H13" s="37"/>
    </row>
    <row r="14" spans="1:9" x14ac:dyDescent="0.2">
      <c r="A14" s="37"/>
      <c r="B14" s="37"/>
      <c r="C14" s="37"/>
      <c r="D14" s="37"/>
      <c r="E14" s="37"/>
      <c r="F14" s="37"/>
      <c r="G14" s="37"/>
      <c r="H14" s="37"/>
    </row>
  </sheetData>
  <mergeCells count="1">
    <mergeCell ref="A12:H14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2BADB-C2FB-6B43-B869-15BABE35EBE3}">
  <dimension ref="A1:I16"/>
  <sheetViews>
    <sheetView zoomScale="140" zoomScaleNormal="140" workbookViewId="0">
      <selection activeCell="H3" sqref="H3:H10"/>
    </sheetView>
  </sheetViews>
  <sheetFormatPr baseColWidth="10" defaultColWidth="11" defaultRowHeight="16" x14ac:dyDescent="0.2"/>
  <cols>
    <col min="1" max="1" width="34.33203125" bestFit="1" customWidth="1"/>
    <col min="2" max="2" width="18.6640625" customWidth="1"/>
    <col min="3" max="8" width="11" customWidth="1"/>
  </cols>
  <sheetData>
    <row r="1" spans="1:9" ht="21" thickBot="1" x14ac:dyDescent="0.3">
      <c r="A1" s="11" t="s">
        <v>18</v>
      </c>
      <c r="B1" s="4" t="s">
        <v>15</v>
      </c>
      <c r="C1" s="3"/>
      <c r="D1" s="1"/>
      <c r="E1" s="1"/>
      <c r="F1" s="1"/>
      <c r="G1" s="1"/>
      <c r="H1" s="1"/>
    </row>
    <row r="2" spans="1:9" x14ac:dyDescent="0.2">
      <c r="A2" s="10" t="s">
        <v>12</v>
      </c>
      <c r="B2" s="20" t="s">
        <v>0</v>
      </c>
      <c r="C2" s="7" t="s">
        <v>1</v>
      </c>
      <c r="D2" s="6" t="s">
        <v>2</v>
      </c>
      <c r="E2" s="7" t="s">
        <v>3</v>
      </c>
      <c r="F2" s="6" t="s">
        <v>4</v>
      </c>
      <c r="G2" s="7" t="s">
        <v>5</v>
      </c>
      <c r="H2" s="20" t="s">
        <v>6</v>
      </c>
    </row>
    <row r="3" spans="1:9" s="2" customFormat="1" ht="25" customHeight="1" x14ac:dyDescent="0.2">
      <c r="A3" s="13" t="s">
        <v>19</v>
      </c>
      <c r="B3" s="21" t="s">
        <v>13</v>
      </c>
      <c r="C3" s="21" t="s">
        <v>13</v>
      </c>
      <c r="D3" s="21" t="s">
        <v>13</v>
      </c>
      <c r="E3" s="21" t="s">
        <v>13</v>
      </c>
      <c r="F3" s="21" t="s">
        <v>13</v>
      </c>
      <c r="G3" s="21" t="s">
        <v>13</v>
      </c>
      <c r="H3" s="21" t="s">
        <v>13</v>
      </c>
    </row>
    <row r="4" spans="1:9" s="2" customFormat="1" ht="25" customHeight="1" x14ac:dyDescent="0.2">
      <c r="A4" s="13" t="s">
        <v>24</v>
      </c>
      <c r="B4" s="21" t="s">
        <v>13</v>
      </c>
      <c r="C4" s="21" t="s">
        <v>13</v>
      </c>
      <c r="D4" s="21" t="s">
        <v>13</v>
      </c>
      <c r="E4" s="21" t="s">
        <v>13</v>
      </c>
      <c r="F4" s="21" t="s">
        <v>13</v>
      </c>
      <c r="G4" s="21" t="s">
        <v>13</v>
      </c>
      <c r="H4" s="21" t="s">
        <v>13</v>
      </c>
    </row>
    <row r="5" spans="1:9" s="2" customFormat="1" ht="25" customHeight="1" x14ac:dyDescent="0.2">
      <c r="A5" s="13" t="s">
        <v>23</v>
      </c>
      <c r="B5" s="21" t="s">
        <v>13</v>
      </c>
      <c r="C5" s="21" t="s">
        <v>13</v>
      </c>
      <c r="D5" s="21" t="s">
        <v>13</v>
      </c>
      <c r="E5" s="21" t="s">
        <v>13</v>
      </c>
      <c r="F5" s="21" t="s">
        <v>13</v>
      </c>
      <c r="G5" s="21" t="s">
        <v>13</v>
      </c>
      <c r="H5" s="21" t="s">
        <v>13</v>
      </c>
    </row>
    <row r="6" spans="1:9" s="2" customFormat="1" ht="25" customHeight="1" x14ac:dyDescent="0.2">
      <c r="A6" s="13" t="s">
        <v>20</v>
      </c>
      <c r="B6" s="21" t="s">
        <v>13</v>
      </c>
      <c r="C6" s="21" t="s">
        <v>13</v>
      </c>
      <c r="D6" s="21" t="s">
        <v>13</v>
      </c>
      <c r="E6" s="21" t="s">
        <v>13</v>
      </c>
      <c r="F6" s="21" t="s">
        <v>13</v>
      </c>
      <c r="G6" s="21" t="s">
        <v>13</v>
      </c>
      <c r="H6" s="21" t="s">
        <v>13</v>
      </c>
    </row>
    <row r="7" spans="1:9" s="2" customFormat="1" ht="25" customHeight="1" x14ac:dyDescent="0.2">
      <c r="A7" s="13" t="s">
        <v>47</v>
      </c>
      <c r="B7" s="21" t="s">
        <v>13</v>
      </c>
      <c r="C7" s="21" t="s">
        <v>13</v>
      </c>
      <c r="D7" s="21" t="s">
        <v>13</v>
      </c>
      <c r="E7" s="21" t="s">
        <v>13</v>
      </c>
      <c r="F7" s="21" t="s">
        <v>13</v>
      </c>
      <c r="G7" s="21" t="s">
        <v>13</v>
      </c>
      <c r="H7" s="21" t="s">
        <v>13</v>
      </c>
    </row>
    <row r="8" spans="1:9" s="2" customFormat="1" ht="25" customHeight="1" x14ac:dyDescent="0.2">
      <c r="A8" s="13" t="s">
        <v>21</v>
      </c>
      <c r="B8" s="21" t="s">
        <v>13</v>
      </c>
      <c r="C8" s="21" t="s">
        <v>13</v>
      </c>
      <c r="D8" s="21" t="s">
        <v>13</v>
      </c>
      <c r="E8" s="21" t="s">
        <v>13</v>
      </c>
      <c r="F8" s="21" t="s">
        <v>13</v>
      </c>
      <c r="G8" s="21" t="s">
        <v>13</v>
      </c>
      <c r="H8" s="21" t="s">
        <v>13</v>
      </c>
    </row>
    <row r="9" spans="1:9" s="2" customFormat="1" ht="25" customHeight="1" x14ac:dyDescent="0.2">
      <c r="A9" s="12" t="s">
        <v>38</v>
      </c>
      <c r="B9" s="21" t="s">
        <v>13</v>
      </c>
      <c r="C9" s="21" t="s">
        <v>13</v>
      </c>
      <c r="D9" s="21" t="s">
        <v>13</v>
      </c>
      <c r="E9" s="21" t="s">
        <v>13</v>
      </c>
      <c r="F9" s="21" t="s">
        <v>13</v>
      </c>
      <c r="G9" s="21" t="s">
        <v>13</v>
      </c>
      <c r="H9" s="21" t="s">
        <v>13</v>
      </c>
    </row>
    <row r="10" spans="1:9" s="2" customFormat="1" ht="25" customHeight="1" x14ac:dyDescent="0.2">
      <c r="A10" s="13" t="s">
        <v>22</v>
      </c>
      <c r="B10" s="21" t="s">
        <v>13</v>
      </c>
      <c r="C10" s="21" t="s">
        <v>13</v>
      </c>
      <c r="D10" s="21" t="s">
        <v>13</v>
      </c>
      <c r="E10" s="21" t="s">
        <v>13</v>
      </c>
      <c r="F10" s="21" t="s">
        <v>13</v>
      </c>
      <c r="G10" s="21" t="s">
        <v>13</v>
      </c>
      <c r="H10" s="21" t="s">
        <v>13</v>
      </c>
    </row>
    <row r="11" spans="1:9" ht="30" customHeight="1" thickBot="1" x14ac:dyDescent="0.3">
      <c r="A11" s="5" t="s">
        <v>16</v>
      </c>
      <c r="B11" s="22">
        <f>SUBTOTAL(109,B3:B10)</f>
        <v>0</v>
      </c>
      <c r="C11" s="19">
        <f t="shared" ref="C11:H11" si="0">SUBTOTAL(109,C3:C10)</f>
        <v>0</v>
      </c>
      <c r="D11" s="14">
        <f t="shared" si="0"/>
        <v>0</v>
      </c>
      <c r="E11" s="14">
        <f t="shared" si="0"/>
        <v>0</v>
      </c>
      <c r="F11" s="14">
        <f t="shared" si="0"/>
        <v>0</v>
      </c>
      <c r="G11" s="14">
        <f t="shared" si="0"/>
        <v>0</v>
      </c>
      <c r="H11" s="22">
        <f t="shared" si="0"/>
        <v>0</v>
      </c>
      <c r="I11" s="9">
        <f>SUM(Tabella224[[#This Row],[2023]:[2029]])</f>
        <v>0</v>
      </c>
    </row>
    <row r="12" spans="1:9" ht="30" customHeight="1" x14ac:dyDescent="0.2">
      <c r="A12" s="16" t="s">
        <v>44</v>
      </c>
      <c r="B12" s="36" t="e">
        <f>((B11*'Pubblico Base'!B10)/Interazioni!B16)/100</f>
        <v>#DIV/0!</v>
      </c>
      <c r="C12" s="36" t="e">
        <f>((C11*'Pubblico Base'!C10)/Interazioni!C16)/100</f>
        <v>#DIV/0!</v>
      </c>
      <c r="D12" s="36" t="e">
        <f>((D11*'Pubblico Base'!D10)/Interazioni!D16)/100</f>
        <v>#DIV/0!</v>
      </c>
      <c r="E12" s="36" t="e">
        <f>((E11*'Pubblico Base'!E10)/Interazioni!E16)/100</f>
        <v>#DIV/0!</v>
      </c>
      <c r="F12" s="36" t="e">
        <f>((F11*'Pubblico Base'!F10)/Interazioni!F16)/100</f>
        <v>#DIV/0!</v>
      </c>
      <c r="G12" s="36" t="e">
        <f>((G11*'Pubblico Base'!G10)/Interazioni!G16)/100</f>
        <v>#DIV/0!</v>
      </c>
      <c r="H12" s="36" t="e">
        <f>((H11*'Pubblico Base'!H10)/Interazioni!H16)/100</f>
        <v>#DIV/0!</v>
      </c>
    </row>
    <row r="14" spans="1:9" x14ac:dyDescent="0.2">
      <c r="A14" s="37" t="s">
        <v>26</v>
      </c>
      <c r="B14" s="37"/>
      <c r="C14" s="37"/>
      <c r="D14" s="37"/>
      <c r="E14" s="37"/>
      <c r="F14" s="37"/>
      <c r="G14" s="37"/>
      <c r="H14" s="37"/>
    </row>
    <row r="15" spans="1:9" x14ac:dyDescent="0.2">
      <c r="A15" s="37"/>
      <c r="B15" s="37"/>
      <c r="C15" s="37"/>
      <c r="D15" s="37"/>
      <c r="E15" s="37"/>
      <c r="F15" s="37"/>
      <c r="G15" s="37"/>
      <c r="H15" s="37"/>
    </row>
    <row r="16" spans="1:9" x14ac:dyDescent="0.2">
      <c r="A16" s="37"/>
      <c r="B16" s="37"/>
      <c r="C16" s="37"/>
      <c r="D16" s="37"/>
      <c r="E16" s="37"/>
      <c r="F16" s="37"/>
      <c r="G16" s="37"/>
      <c r="H16" s="37"/>
    </row>
  </sheetData>
  <mergeCells count="1">
    <mergeCell ref="A14:H16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22D12-63F1-3748-98B6-F74D0D08ACAD}">
  <dimension ref="A1:I20"/>
  <sheetViews>
    <sheetView workbookViewId="0">
      <selection activeCell="A2" sqref="A2"/>
    </sheetView>
  </sheetViews>
  <sheetFormatPr baseColWidth="10" defaultColWidth="11" defaultRowHeight="16" x14ac:dyDescent="0.2"/>
  <cols>
    <col min="1" max="1" width="38.5" bestFit="1" customWidth="1"/>
    <col min="2" max="8" width="11" customWidth="1"/>
  </cols>
  <sheetData>
    <row r="1" spans="1:9" ht="21" thickBot="1" x14ac:dyDescent="0.3">
      <c r="A1" s="11" t="s">
        <v>49</v>
      </c>
      <c r="B1" s="4" t="s">
        <v>15</v>
      </c>
      <c r="C1" s="3"/>
      <c r="D1" s="1"/>
      <c r="E1" s="1"/>
      <c r="F1" s="1"/>
      <c r="G1" s="1"/>
      <c r="H1" s="1"/>
    </row>
    <row r="2" spans="1:9" x14ac:dyDescent="0.2">
      <c r="A2" s="10" t="s">
        <v>12</v>
      </c>
      <c r="B2" s="20" t="s">
        <v>0</v>
      </c>
      <c r="C2" s="29" t="s">
        <v>1</v>
      </c>
      <c r="D2" s="31" t="s">
        <v>2</v>
      </c>
      <c r="E2" s="29" t="s">
        <v>3</v>
      </c>
      <c r="F2" s="31" t="s">
        <v>4</v>
      </c>
      <c r="G2" s="7" t="s">
        <v>5</v>
      </c>
      <c r="H2" s="20" t="s">
        <v>6</v>
      </c>
    </row>
    <row r="3" spans="1:9" s="2" customFormat="1" ht="25" customHeight="1" x14ac:dyDescent="0.2">
      <c r="A3" s="24" t="s">
        <v>27</v>
      </c>
      <c r="B3" s="21" t="s">
        <v>13</v>
      </c>
      <c r="C3" s="21" t="s">
        <v>13</v>
      </c>
      <c r="D3" s="21" t="s">
        <v>13</v>
      </c>
      <c r="E3" s="21" t="s">
        <v>13</v>
      </c>
      <c r="F3" s="21" t="s">
        <v>13</v>
      </c>
      <c r="G3" s="21" t="s">
        <v>13</v>
      </c>
      <c r="H3" s="21" t="s">
        <v>13</v>
      </c>
    </row>
    <row r="4" spans="1:9" s="2" customFormat="1" ht="25" customHeight="1" x14ac:dyDescent="0.2">
      <c r="A4" s="25" t="s">
        <v>32</v>
      </c>
      <c r="B4" s="21" t="s">
        <v>13</v>
      </c>
      <c r="C4" s="21" t="s">
        <v>13</v>
      </c>
      <c r="D4" s="21" t="s">
        <v>13</v>
      </c>
      <c r="E4" s="21" t="s">
        <v>13</v>
      </c>
      <c r="F4" s="21" t="s">
        <v>13</v>
      </c>
      <c r="G4" s="21" t="s">
        <v>13</v>
      </c>
      <c r="H4" s="21" t="s">
        <v>13</v>
      </c>
    </row>
    <row r="5" spans="1:9" s="2" customFormat="1" ht="25" customHeight="1" x14ac:dyDescent="0.2">
      <c r="A5" s="26" t="s">
        <v>48</v>
      </c>
      <c r="B5" s="21" t="s">
        <v>13</v>
      </c>
      <c r="C5" s="21" t="s">
        <v>13</v>
      </c>
      <c r="D5" s="21" t="s">
        <v>13</v>
      </c>
      <c r="E5" s="21" t="s">
        <v>13</v>
      </c>
      <c r="F5" s="21" t="s">
        <v>13</v>
      </c>
      <c r="G5" s="21" t="s">
        <v>13</v>
      </c>
      <c r="H5" s="21" t="s">
        <v>13</v>
      </c>
    </row>
    <row r="6" spans="1:9" s="2" customFormat="1" ht="25" customHeight="1" x14ac:dyDescent="0.2">
      <c r="A6" s="26" t="s">
        <v>35</v>
      </c>
      <c r="B6" s="21" t="s">
        <v>13</v>
      </c>
      <c r="C6" s="21" t="s">
        <v>13</v>
      </c>
      <c r="D6" s="21" t="s">
        <v>13</v>
      </c>
      <c r="E6" s="21" t="s">
        <v>13</v>
      </c>
      <c r="F6" s="21" t="s">
        <v>13</v>
      </c>
      <c r="G6" s="21" t="s">
        <v>13</v>
      </c>
      <c r="H6" s="21" t="s">
        <v>13</v>
      </c>
    </row>
    <row r="7" spans="1:9" s="2" customFormat="1" ht="25" customHeight="1" x14ac:dyDescent="0.2">
      <c r="A7" s="26" t="s">
        <v>31</v>
      </c>
      <c r="B7" s="21" t="s">
        <v>13</v>
      </c>
      <c r="C7" s="21" t="s">
        <v>13</v>
      </c>
      <c r="D7" s="21" t="s">
        <v>13</v>
      </c>
      <c r="E7" s="21" t="s">
        <v>13</v>
      </c>
      <c r="F7" s="21" t="s">
        <v>13</v>
      </c>
      <c r="G7" s="21" t="s">
        <v>13</v>
      </c>
      <c r="H7" s="21" t="s">
        <v>13</v>
      </c>
    </row>
    <row r="8" spans="1:9" s="2" customFormat="1" ht="25" customHeight="1" x14ac:dyDescent="0.2">
      <c r="A8" s="26" t="s">
        <v>34</v>
      </c>
      <c r="B8" s="21" t="s">
        <v>13</v>
      </c>
      <c r="C8" s="21" t="s">
        <v>13</v>
      </c>
      <c r="D8" s="21" t="s">
        <v>13</v>
      </c>
      <c r="E8" s="21" t="s">
        <v>13</v>
      </c>
      <c r="F8" s="21" t="s">
        <v>13</v>
      </c>
      <c r="G8" s="21" t="s">
        <v>13</v>
      </c>
      <c r="H8" s="21" t="s">
        <v>13</v>
      </c>
    </row>
    <row r="9" spans="1:9" s="2" customFormat="1" ht="25" customHeight="1" x14ac:dyDescent="0.2">
      <c r="A9" s="26" t="s">
        <v>28</v>
      </c>
      <c r="B9" s="21" t="s">
        <v>13</v>
      </c>
      <c r="C9" s="21" t="s">
        <v>13</v>
      </c>
      <c r="D9" s="21" t="s">
        <v>13</v>
      </c>
      <c r="E9" s="21" t="s">
        <v>13</v>
      </c>
      <c r="F9" s="21" t="s">
        <v>13</v>
      </c>
      <c r="G9" s="21" t="s">
        <v>13</v>
      </c>
      <c r="H9" s="21" t="s">
        <v>13</v>
      </c>
    </row>
    <row r="10" spans="1:9" s="2" customFormat="1" ht="25" customHeight="1" x14ac:dyDescent="0.2">
      <c r="A10" s="26" t="s">
        <v>29</v>
      </c>
      <c r="B10" s="21" t="s">
        <v>13</v>
      </c>
      <c r="C10" s="21" t="s">
        <v>13</v>
      </c>
      <c r="D10" s="21" t="s">
        <v>13</v>
      </c>
      <c r="E10" s="21" t="s">
        <v>13</v>
      </c>
      <c r="F10" s="21" t="s">
        <v>13</v>
      </c>
      <c r="G10" s="21" t="s">
        <v>13</v>
      </c>
      <c r="H10" s="21" t="s">
        <v>13</v>
      </c>
    </row>
    <row r="11" spans="1:9" s="2" customFormat="1" ht="25" customHeight="1" x14ac:dyDescent="0.2">
      <c r="A11" s="25" t="s">
        <v>33</v>
      </c>
      <c r="B11" s="21" t="s">
        <v>13</v>
      </c>
      <c r="C11" s="21" t="s">
        <v>13</v>
      </c>
      <c r="D11" s="21" t="s">
        <v>13</v>
      </c>
      <c r="E11" s="21" t="s">
        <v>13</v>
      </c>
      <c r="F11" s="21" t="s">
        <v>13</v>
      </c>
      <c r="G11" s="21" t="s">
        <v>13</v>
      </c>
      <c r="H11" s="21" t="s">
        <v>13</v>
      </c>
    </row>
    <row r="12" spans="1:9" s="2" customFormat="1" ht="25" customHeight="1" x14ac:dyDescent="0.2">
      <c r="A12" s="26" t="s">
        <v>36</v>
      </c>
      <c r="B12" s="21" t="s">
        <v>13</v>
      </c>
      <c r="C12" s="21" t="s">
        <v>13</v>
      </c>
      <c r="D12" s="21" t="s">
        <v>13</v>
      </c>
      <c r="E12" s="21" t="s">
        <v>13</v>
      </c>
      <c r="F12" s="21" t="s">
        <v>13</v>
      </c>
      <c r="G12" s="21" t="s">
        <v>13</v>
      </c>
      <c r="H12" s="21" t="s">
        <v>13</v>
      </c>
    </row>
    <row r="13" spans="1:9" s="2" customFormat="1" ht="25" customHeight="1" x14ac:dyDescent="0.2">
      <c r="A13" s="26" t="s">
        <v>30</v>
      </c>
      <c r="B13" s="21" t="s">
        <v>13</v>
      </c>
      <c r="C13" s="21" t="s">
        <v>13</v>
      </c>
      <c r="D13" s="21" t="s">
        <v>13</v>
      </c>
      <c r="E13" s="21" t="s">
        <v>13</v>
      </c>
      <c r="F13" s="21" t="s">
        <v>13</v>
      </c>
      <c r="G13" s="21" t="s">
        <v>13</v>
      </c>
      <c r="H13" s="21" t="s">
        <v>13</v>
      </c>
    </row>
    <row r="14" spans="1:9" s="2" customFormat="1" ht="25" customHeight="1" x14ac:dyDescent="0.2">
      <c r="A14" s="26" t="s">
        <v>39</v>
      </c>
      <c r="B14" s="21" t="s">
        <v>13</v>
      </c>
      <c r="C14" s="21" t="s">
        <v>13</v>
      </c>
      <c r="D14" s="21" t="s">
        <v>13</v>
      </c>
      <c r="E14" s="21" t="s">
        <v>13</v>
      </c>
      <c r="F14" s="21" t="s">
        <v>13</v>
      </c>
      <c r="G14" s="21" t="s">
        <v>13</v>
      </c>
      <c r="H14" s="21" t="s">
        <v>13</v>
      </c>
    </row>
    <row r="15" spans="1:9" s="2" customFormat="1" ht="25" customHeight="1" x14ac:dyDescent="0.2">
      <c r="A15" s="27" t="s">
        <v>40</v>
      </c>
      <c r="B15" s="21" t="s">
        <v>13</v>
      </c>
      <c r="C15" s="21" t="s">
        <v>13</v>
      </c>
      <c r="D15" s="21" t="s">
        <v>13</v>
      </c>
      <c r="E15" s="21" t="s">
        <v>13</v>
      </c>
      <c r="F15" s="21" t="s">
        <v>13</v>
      </c>
      <c r="G15" s="21" t="s">
        <v>13</v>
      </c>
      <c r="H15" s="21" t="s">
        <v>13</v>
      </c>
    </row>
    <row r="16" spans="1:9" ht="30" customHeight="1" thickBot="1" x14ac:dyDescent="0.25">
      <c r="A16" s="28" t="s">
        <v>16</v>
      </c>
      <c r="B16" s="23">
        <f t="shared" ref="B16:H16" si="0">SUBTOTAL(109,B3:B15)</f>
        <v>0</v>
      </c>
      <c r="C16" s="30">
        <f t="shared" si="0"/>
        <v>0</v>
      </c>
      <c r="D16" s="30">
        <f t="shared" si="0"/>
        <v>0</v>
      </c>
      <c r="E16" s="30">
        <f t="shared" si="0"/>
        <v>0</v>
      </c>
      <c r="F16" s="30">
        <f t="shared" si="0"/>
        <v>0</v>
      </c>
      <c r="G16" s="30">
        <f t="shared" si="0"/>
        <v>0</v>
      </c>
      <c r="H16" s="23">
        <f t="shared" si="0"/>
        <v>0</v>
      </c>
      <c r="I16" s="15"/>
    </row>
    <row r="18" spans="1:8" x14ac:dyDescent="0.2">
      <c r="A18" s="37" t="s">
        <v>26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7"/>
      <c r="B19" s="37"/>
      <c r="C19" s="37"/>
      <c r="D19" s="37"/>
      <c r="E19" s="37"/>
      <c r="F19" s="37"/>
      <c r="G19" s="37"/>
      <c r="H19" s="37"/>
    </row>
    <row r="20" spans="1:8" x14ac:dyDescent="0.2">
      <c r="A20" s="37"/>
      <c r="B20" s="37"/>
      <c r="C20" s="37"/>
      <c r="D20" s="37"/>
      <c r="E20" s="37"/>
      <c r="F20" s="37"/>
      <c r="G20" s="37"/>
      <c r="H20" s="37"/>
    </row>
  </sheetData>
  <mergeCells count="1">
    <mergeCell ref="A18:H20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9292-521D-424C-952C-B81458348964}">
  <dimension ref="A1:C12"/>
  <sheetViews>
    <sheetView tabSelected="1" zoomScale="160" zoomScaleNormal="160" workbookViewId="0">
      <selection activeCell="B3" sqref="B3"/>
    </sheetView>
  </sheetViews>
  <sheetFormatPr baseColWidth="10" defaultColWidth="11" defaultRowHeight="16" x14ac:dyDescent="0.2"/>
  <cols>
    <col min="1" max="1" width="13" bestFit="1" customWidth="1"/>
    <col min="2" max="2" width="33.1640625" customWidth="1"/>
    <col min="3" max="3" width="53.33203125" customWidth="1"/>
  </cols>
  <sheetData>
    <row r="1" spans="1:3" ht="21" thickBot="1" x14ac:dyDescent="0.3">
      <c r="B1" s="4" t="s">
        <v>15</v>
      </c>
      <c r="C1" s="3"/>
    </row>
    <row r="2" spans="1:3" x14ac:dyDescent="0.2">
      <c r="A2" s="10" t="s">
        <v>42</v>
      </c>
      <c r="B2" s="6" t="s">
        <v>43</v>
      </c>
      <c r="C2" s="7" t="s">
        <v>46</v>
      </c>
    </row>
    <row r="3" spans="1:3" s="2" customFormat="1" ht="25" customHeight="1" x14ac:dyDescent="0.2">
      <c r="A3" s="28">
        <v>2023</v>
      </c>
      <c r="B3" s="32" t="e">
        <f>Interazioni!B16/'Pubblico Base'!B10</f>
        <v>#DIV/0!</v>
      </c>
      <c r="C3" s="33" t="e">
        <f>(Interazioni!B16/'Pubblico Base'!B10)*Content!B12</f>
        <v>#DIV/0!</v>
      </c>
    </row>
    <row r="4" spans="1:3" s="2" customFormat="1" ht="25" customHeight="1" x14ac:dyDescent="0.2">
      <c r="A4" s="28">
        <v>2024</v>
      </c>
      <c r="B4" s="32" t="e">
        <f>Interazioni!C16/'Pubblico Base'!C10</f>
        <v>#DIV/0!</v>
      </c>
      <c r="C4" s="33" t="e">
        <f>(Interazioni!C16/'Pubblico Base'!C10)*Content!C12</f>
        <v>#DIV/0!</v>
      </c>
    </row>
    <row r="5" spans="1:3" s="2" customFormat="1" ht="25" customHeight="1" x14ac:dyDescent="0.2">
      <c r="A5" s="28">
        <v>2025</v>
      </c>
      <c r="B5" s="32" t="e">
        <f>Interazioni!D16/'Pubblico Base'!D10</f>
        <v>#DIV/0!</v>
      </c>
      <c r="C5" s="33" t="e">
        <f>(Interazioni!D16/'Pubblico Base'!D10)*Content!D12</f>
        <v>#DIV/0!</v>
      </c>
    </row>
    <row r="6" spans="1:3" s="2" customFormat="1" ht="25" customHeight="1" x14ac:dyDescent="0.2">
      <c r="A6" s="28">
        <v>2026</v>
      </c>
      <c r="B6" s="32" t="e">
        <f>Interazioni!E16/'Pubblico Base'!E10</f>
        <v>#DIV/0!</v>
      </c>
      <c r="C6" s="33" t="e">
        <f>(Interazioni!E16/'Pubblico Base'!E10)*Content!E12</f>
        <v>#DIV/0!</v>
      </c>
    </row>
    <row r="7" spans="1:3" s="2" customFormat="1" ht="25" customHeight="1" x14ac:dyDescent="0.2">
      <c r="A7" s="28">
        <v>2027</v>
      </c>
      <c r="B7" s="32" t="e">
        <f>Interazioni!F16/'Pubblico Base'!F10</f>
        <v>#DIV/0!</v>
      </c>
      <c r="C7" s="33" t="e">
        <f>(Interazioni!F16/'Pubblico Base'!F10)*Content!F12</f>
        <v>#DIV/0!</v>
      </c>
    </row>
    <row r="8" spans="1:3" s="2" customFormat="1" ht="25" customHeight="1" x14ac:dyDescent="0.2">
      <c r="A8" s="28">
        <v>2028</v>
      </c>
      <c r="B8" s="32" t="e">
        <f>Interazioni!G16/'Pubblico Base'!G10</f>
        <v>#DIV/0!</v>
      </c>
      <c r="C8" s="33" t="e">
        <f>(Interazioni!G16/'Pubblico Base'!G10)*Content!G12</f>
        <v>#DIV/0!</v>
      </c>
    </row>
    <row r="9" spans="1:3" s="2" customFormat="1" ht="25" customHeight="1" x14ac:dyDescent="0.2">
      <c r="A9" s="28">
        <v>2029</v>
      </c>
      <c r="B9" s="32" t="e">
        <f>Interazioni!H16/'Pubblico Base'!H10</f>
        <v>#DIV/0!</v>
      </c>
      <c r="C9" s="33" t="e">
        <f>(Interazioni!H16/'Pubblico Base'!H10)*Content!H12</f>
        <v>#DIV/0!</v>
      </c>
    </row>
    <row r="10" spans="1:3" ht="17" thickBot="1" x14ac:dyDescent="0.25"/>
    <row r="11" spans="1:3" ht="21" x14ac:dyDescent="0.25">
      <c r="B11" s="35" t="e">
        <f>AVERAGE(Tabella2[VALORE ISRCOM])</f>
        <v>#DIV/0!</v>
      </c>
      <c r="C11" s="34" t="e">
        <f>AVERAGE(Tabella2[VALORE PONDERATO PER SINGOLO UTENTE])</f>
        <v>#DIV/0!</v>
      </c>
    </row>
    <row r="12" spans="1:3" ht="22" thickBot="1" x14ac:dyDescent="0.25">
      <c r="B12" s="17" t="s">
        <v>41</v>
      </c>
      <c r="C12" s="18" t="s">
        <v>45</v>
      </c>
    </row>
  </sheetData>
  <sheetProtection algorithmName="SHA-512" hashValue="fCZuBaUWsOf0S6iJD8Y8KbhvygD9ppBWKEgBAlkMGNlIyqaXKfDAvTC7p5dgrORdzsBRTHdRR7hpQi4QdrXnjQ==" saltValue="m8baV3XvTy4pHqOLUER2hQ==" spinCount="100000" sheet="1" objects="1" scenarios="1"/>
  <phoneticPr fontId="5" type="noConversion"/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Pubblico Base</vt:lpstr>
      <vt:lpstr>Content</vt:lpstr>
      <vt:lpstr>Interazioni</vt:lpstr>
      <vt:lpstr>ISRCOM_1IT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Raffaele Paciello</dc:creator>
  <cp:keywords/>
  <dc:description/>
  <cp:lastModifiedBy>Diego Provenzano</cp:lastModifiedBy>
  <dcterms:created xsi:type="dcterms:W3CDTF">2023-09-24T18:01:13Z</dcterms:created>
  <dcterms:modified xsi:type="dcterms:W3CDTF">2024-03-27T16:36:00Z</dcterms:modified>
  <cp:category/>
</cp:coreProperties>
</file>